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uw\Desktop\zaiko\"/>
    </mc:Choice>
  </mc:AlternateContent>
  <xr:revisionPtr revIDLastSave="0" documentId="13_ncr:1_{694AB710-CEA7-4B0B-A13D-CA504421EECB}" xr6:coauthVersionLast="47" xr6:coauthVersionMax="47" xr10:uidLastSave="{00000000-0000-0000-0000-000000000000}"/>
  <bookViews>
    <workbookView xWindow="-120" yWindow="-120" windowWidth="29040" windowHeight="15840" xr2:uid="{70B41102-F12A-4D49-8B3D-1B64074994F6}"/>
  </bookViews>
  <sheets>
    <sheet name="大阪ルチア統括表" sheetId="1" r:id="rId1"/>
  </sheets>
  <definedNames>
    <definedName name="_xlnm.Print_Area" localSheetId="0">大阪ルチア統括表!$B$2:$H$41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L5" i="1"/>
  <c r="K5" i="1"/>
  <c r="J5" i="1"/>
  <c r="I5" i="1"/>
</calcChain>
</file>

<file path=xl/sharedStrings.xml><?xml version="1.0" encoding="utf-8"?>
<sst xmlns="http://schemas.openxmlformats.org/spreadsheetml/2006/main" count="53" uniqueCount="36">
  <si>
    <t>床板　/　幕板
寸法</t>
    <rPh sb="0" eb="2">
      <t>ユカイタ</t>
    </rPh>
    <rPh sb="5" eb="7">
      <t>マクイタ</t>
    </rPh>
    <rPh sb="8" eb="10">
      <t>スンポウ</t>
    </rPh>
    <phoneticPr fontId="3"/>
  </si>
  <si>
    <t>種類</t>
    <rPh sb="0" eb="2">
      <t>シュルイ</t>
    </rPh>
    <phoneticPr fontId="3"/>
  </si>
  <si>
    <t>在庫計</t>
    <rPh sb="0" eb="3">
      <t>ザイコケイ</t>
    </rPh>
    <phoneticPr fontId="3"/>
  </si>
  <si>
    <t>材積</t>
    <rPh sb="0" eb="2">
      <t>ザイセキ</t>
    </rPh>
    <phoneticPr fontId="3"/>
  </si>
  <si>
    <t>anko</t>
    <phoneticPr fontId="3"/>
  </si>
  <si>
    <t>kinako</t>
    <phoneticPr fontId="3"/>
  </si>
  <si>
    <t>white</t>
    <phoneticPr fontId="3"/>
  </si>
  <si>
    <t>木目</t>
    <rPh sb="0" eb="2">
      <t>モクメ</t>
    </rPh>
    <phoneticPr fontId="3"/>
  </si>
  <si>
    <t>閉</t>
    <rPh sb="0" eb="1">
      <t>ヘイ</t>
    </rPh>
    <phoneticPr fontId="3"/>
  </si>
  <si>
    <t>品名</t>
    <rPh sb="0" eb="2">
      <t>ヒンメイ</t>
    </rPh>
    <phoneticPr fontId="3"/>
  </si>
  <si>
    <t>エンドキャップ</t>
    <phoneticPr fontId="3"/>
  </si>
  <si>
    <t>セット内容</t>
    <rPh sb="3" eb="5">
      <t>ナイヨウ</t>
    </rPh>
    <phoneticPr fontId="3"/>
  </si>
  <si>
    <t>留具セット</t>
    <rPh sb="0" eb="1">
      <t>ドメ</t>
    </rPh>
    <rPh sb="1" eb="2">
      <t>グ</t>
    </rPh>
    <phoneticPr fontId="3"/>
  </si>
  <si>
    <t>金具50個　ビス50個</t>
    <rPh sb="0" eb="2">
      <t>カナグ</t>
    </rPh>
    <rPh sb="4" eb="5">
      <t>コ</t>
    </rPh>
    <rPh sb="10" eb="11">
      <t>コ</t>
    </rPh>
    <phoneticPr fontId="3"/>
  </si>
  <si>
    <t>鋼製束</t>
    <rPh sb="0" eb="2">
      <t>コウセイ</t>
    </rPh>
    <rPh sb="2" eb="3">
      <t>ツカ</t>
    </rPh>
    <phoneticPr fontId="3"/>
  </si>
  <si>
    <t>円盤2枚・寸切1本
ナット2個・丸ワッシャー2個
スプリングワッシャー2個</t>
    <rPh sb="0" eb="2">
      <t>エンバン</t>
    </rPh>
    <rPh sb="3" eb="4">
      <t>マイ</t>
    </rPh>
    <rPh sb="5" eb="7">
      <t>ズンギ</t>
    </rPh>
    <rPh sb="8" eb="9">
      <t>ホン</t>
    </rPh>
    <rPh sb="14" eb="15">
      <t>コ</t>
    </rPh>
    <rPh sb="16" eb="17">
      <t>マル</t>
    </rPh>
    <rPh sb="23" eb="24">
      <t>コ</t>
    </rPh>
    <rPh sb="36" eb="37">
      <t>コ</t>
    </rPh>
    <phoneticPr fontId="3"/>
  </si>
  <si>
    <t>DFプレート</t>
    <phoneticPr fontId="3"/>
  </si>
  <si>
    <t>幕板留連結金物</t>
  </si>
  <si>
    <t>アルミ束柱280(固定)</t>
    <phoneticPr fontId="3"/>
  </si>
  <si>
    <t>幕板固定金具(アルミ)</t>
    <phoneticPr fontId="3"/>
  </si>
  <si>
    <t>アルミ大引き連結スリーブ</t>
    <phoneticPr fontId="3"/>
  </si>
  <si>
    <t>アルミ大引き2695(2本入り)</t>
    <phoneticPr fontId="3"/>
  </si>
  <si>
    <t>SEプレート</t>
    <phoneticPr fontId="3"/>
  </si>
  <si>
    <t>丸和産業株式会社</t>
    <rPh sb="0" eb="4">
      <t>マルワサンギョウ</t>
    </rPh>
    <rPh sb="4" eb="8">
      <t>カブシキガイシャ</t>
    </rPh>
    <phoneticPr fontId="3"/>
  </si>
  <si>
    <t>大阪市住之江区平林北2丁目6番82号</t>
    <rPh sb="3" eb="7">
      <t>スミノエク</t>
    </rPh>
    <rPh sb="7" eb="9">
      <t>ヒラバヤシ</t>
    </rPh>
    <rPh sb="9" eb="10">
      <t>キタ</t>
    </rPh>
    <rPh sb="11" eb="13">
      <t>チョウメ</t>
    </rPh>
    <rPh sb="14" eb="15">
      <t>バン</t>
    </rPh>
    <rPh sb="17" eb="18">
      <t>ゴウ</t>
    </rPh>
    <phoneticPr fontId="3"/>
  </si>
  <si>
    <t>TEL：06-6681-9402　FAX：06-6685-9630</t>
    <phoneticPr fontId="3"/>
  </si>
  <si>
    <t>アルミ調整束柱</t>
    <phoneticPr fontId="3"/>
  </si>
  <si>
    <t>人工木　ルチア　在庫表　　　置き場：大阪</t>
    <rPh sb="0" eb="2">
      <t>ジンコウ</t>
    </rPh>
    <rPh sb="2" eb="3">
      <t>キ</t>
    </rPh>
    <rPh sb="8" eb="11">
      <t>ザイコヒョウ</t>
    </rPh>
    <rPh sb="14" eb="15">
      <t>オ</t>
    </rPh>
    <rPh sb="16" eb="17">
      <t>バ</t>
    </rPh>
    <rPh sb="18" eb="20">
      <t>オオサカ</t>
    </rPh>
    <phoneticPr fontId="3"/>
  </si>
  <si>
    <t>anko 206</t>
    <phoneticPr fontId="3"/>
  </si>
  <si>
    <t>kinako 206</t>
    <phoneticPr fontId="3"/>
  </si>
  <si>
    <t>white 206</t>
    <phoneticPr fontId="3"/>
  </si>
  <si>
    <t>anko 226</t>
    <phoneticPr fontId="3"/>
  </si>
  <si>
    <t>kinako 226</t>
    <phoneticPr fontId="3"/>
  </si>
  <si>
    <t>在庫計</t>
    <rPh sb="0" eb="3">
      <t>ザイコケイ</t>
    </rPh>
    <phoneticPr fontId="11"/>
  </si>
  <si>
    <t>在庫計</t>
    <rPh sb="0" eb="3">
      <t>ザイコケイ</t>
    </rPh>
    <phoneticPr fontId="12"/>
  </si>
  <si>
    <t>在庫計</t>
    <rPh sb="0" eb="3">
      <t>ザイコケイ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</si>
</sst>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セ&quot;&quot;ッ&quot;&quot;ト&quot;"/>
  </numFmts>
  <fonts count="14" x14ac:knownFonts="1"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3.5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49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right" vertical="center" indent="1"/>
    </xf>
    <xf numFmtId="0" fontId="0" fillId="4" borderId="17" xfId="0" applyFill="1" applyBorder="1" applyAlignment="1">
      <alignment horizontal="right" vertical="center" indent="1"/>
    </xf>
    <xf numFmtId="0" fontId="0" fillId="5" borderId="17" xfId="0" applyFill="1" applyBorder="1" applyAlignment="1">
      <alignment horizontal="right" vertical="center" indent="1"/>
    </xf>
    <xf numFmtId="0" fontId="10" fillId="3" borderId="17" xfId="0" applyFont="1" applyFill="1" applyBorder="1" applyAlignment="1">
      <alignment horizontal="right" vertical="center" indent="1"/>
    </xf>
    <xf numFmtId="0" fontId="0" fillId="4" borderId="26" xfId="0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0" xfId="1" applyAlignment="1" applyProtection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63期ウリン在庫" xfId="2" xr:uid="{809B4CCC-FB92-491D-A1EC-21ED71FC7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6929-D0F6-4FBD-93AB-8AAA2D5E0D93}">
  <sheetPr>
    <tabColor theme="9" tint="-0.249977111117893"/>
  </sheetPr>
  <dimension ref="A1:T41"/>
  <sheetViews>
    <sheetView showZeros="0" tabSelected="1" workbookViewId="0">
      <selection activeCell="M2" sqref="M2"/>
    </sheetView>
  </sheetViews>
  <sheetFormatPr defaultRowHeight="18.75" customHeight="1" x14ac:dyDescent="0.15"/>
  <cols>
    <col min="1" max="1" width="8.25" style="1" customWidth="1"/>
    <col min="2" max="4" width="6.5" style="1" customWidth="1"/>
    <col min="5" max="6" width="12.5" style="1" customWidth="1"/>
    <col min="7" max="7" width="11.375" style="1" customWidth="1"/>
    <col min="8" max="8" width="10.5" style="1" bestFit="1" customWidth="1"/>
    <col min="9" max="12" width="0" style="1" hidden="1" customWidth="1"/>
    <col min="13" max="16384" width="9" style="1"/>
  </cols>
  <sheetData>
    <row r="1" spans="1:20" ht="18.75" customHeight="1" x14ac:dyDescent="0.15">
      <c r="A1" s="89"/>
      <c r="B1" s="89"/>
    </row>
    <row r="2" spans="1:20" ht="30.75" customHeight="1" x14ac:dyDescent="0.15">
      <c r="A2" s="2"/>
      <c r="B2" s="55" t="s">
        <v>27</v>
      </c>
      <c r="C2" s="56"/>
      <c r="D2" s="56"/>
      <c r="E2" s="56"/>
      <c r="F2" s="57"/>
      <c r="G2" s="40"/>
      <c r="H2" s="41">
        <v>45427</v>
      </c>
      <c r="P2" s="3"/>
      <c r="Q2" s="4"/>
      <c r="R2" s="4"/>
      <c r="S2" s="5"/>
      <c r="T2" s="6"/>
    </row>
    <row r="3" spans="1:20" ht="18.75" customHeight="1" thickBot="1" x14ac:dyDescent="0.2"/>
    <row r="4" spans="1:20" ht="36" customHeight="1" thickBot="1" x14ac:dyDescent="0.2">
      <c r="A4" s="7"/>
      <c r="B4" s="90" t="s">
        <v>0</v>
      </c>
      <c r="C4" s="83"/>
      <c r="D4" s="83"/>
      <c r="E4" s="68" t="s">
        <v>1</v>
      </c>
      <c r="F4" s="91"/>
      <c r="G4" s="8" t="s">
        <v>2</v>
      </c>
      <c r="I4" s="82" t="s">
        <v>3</v>
      </c>
      <c r="J4" s="83"/>
      <c r="K4" s="83"/>
      <c r="L4" s="92"/>
    </row>
    <row r="5" spans="1:20" ht="18.75" customHeight="1" x14ac:dyDescent="0.15">
      <c r="B5" s="9">
        <v>1995</v>
      </c>
      <c r="C5" s="10">
        <v>12</v>
      </c>
      <c r="D5" s="10">
        <v>145</v>
      </c>
      <c r="E5" s="46" t="s">
        <v>4</v>
      </c>
      <c r="F5" s="11"/>
      <c r="G5" s="12">
        <v>243</v>
      </c>
      <c r="I5" s="9">
        <f>ROUND($B$5*$C$5*$D$5*G5/1000000000,4)</f>
        <v>0.84350000000000003</v>
      </c>
      <c r="J5" s="10" t="e">
        <f>ROUND($B$5*$C$5*$D$5*#REF!/1000000000,4)</f>
        <v>#REF!</v>
      </c>
      <c r="K5" s="10" t="e">
        <f>ROUND($B$5*$C$5*$D$5*#REF!/1000000000,4)</f>
        <v>#REF!</v>
      </c>
      <c r="L5" s="13" t="e">
        <f>ROUND($B$5*$C$5*$D$5*#REF!/1000000000,4)</f>
        <v>#REF!</v>
      </c>
    </row>
    <row r="6" spans="1:20" ht="18.75" customHeight="1" x14ac:dyDescent="0.15">
      <c r="B6" s="14"/>
      <c r="C6" s="15"/>
      <c r="D6" s="15"/>
      <c r="E6" s="42" t="s">
        <v>5</v>
      </c>
      <c r="F6" s="16"/>
      <c r="G6" s="17">
        <v>343</v>
      </c>
      <c r="I6" s="14">
        <f>ROUND($B$5*$C$5*$D$5*G6/1000000000,4)</f>
        <v>1.1907000000000001</v>
      </c>
      <c r="J6" s="15" t="e">
        <f>ROUND($B$5*$C$5*$D$5*#REF!/1000000000,4)</f>
        <v>#REF!</v>
      </c>
      <c r="K6" s="15" t="e">
        <f>ROUND($B$5*$C$5*$D$5*#REF!/1000000000,4)</f>
        <v>#REF!</v>
      </c>
      <c r="L6" s="18" t="e">
        <f>ROUND($B$5*$C$5*$D$5*#REF!/1000000000,4)</f>
        <v>#REF!</v>
      </c>
    </row>
    <row r="7" spans="1:20" ht="18.75" customHeight="1" thickBot="1" x14ac:dyDescent="0.2">
      <c r="B7" s="19"/>
      <c r="C7" s="20"/>
      <c r="D7" s="20"/>
      <c r="E7" s="44" t="s">
        <v>6</v>
      </c>
      <c r="F7" s="21"/>
      <c r="G7" s="22">
        <v>195</v>
      </c>
      <c r="I7" s="23">
        <f>ROUND($B$5*$C$5*$D$5*G7/1000000000,4)</f>
        <v>0.67689999999999995</v>
      </c>
      <c r="J7" s="24" t="e">
        <f>ROUND($B$5*$C$5*$D$5*#REF!/1000000000,4)</f>
        <v>#REF!</v>
      </c>
      <c r="K7" s="24" t="e">
        <f>ROUND($B$5*$C$5*$D$5*#REF!/1000000000,4)</f>
        <v>#REF!</v>
      </c>
      <c r="L7" s="25" t="e">
        <f>ROUND($B$5*$C$5*$D$5*#REF!/1000000000,4)</f>
        <v>#REF!</v>
      </c>
    </row>
    <row r="8" spans="1:20" ht="18.75" customHeight="1" x14ac:dyDescent="0.15">
      <c r="B8" s="26">
        <v>1995</v>
      </c>
      <c r="C8" s="27">
        <v>25</v>
      </c>
      <c r="D8" s="27">
        <v>145</v>
      </c>
      <c r="E8" s="47" t="s">
        <v>4</v>
      </c>
      <c r="F8" s="28"/>
      <c r="G8" s="29">
        <v>239</v>
      </c>
      <c r="I8" s="26">
        <f t="shared" ref="I8:I14" si="0">ROUND($B$8*$C$8*$D$8*G8/1000000000,4)</f>
        <v>1.7283999999999999</v>
      </c>
      <c r="J8" s="27" t="e">
        <f>ROUND($B$8*$C$8*$D$8*#REF!/1000000000,4)</f>
        <v>#REF!</v>
      </c>
      <c r="K8" s="27" t="e">
        <f>ROUND($B$8*$C$8*$D$8*#REF!/1000000000,4)</f>
        <v>#REF!</v>
      </c>
      <c r="L8" s="30" t="e">
        <f>ROUND($B$8*$C$8*$D$8*#REF!/1000000000,4)</f>
        <v>#REF!</v>
      </c>
    </row>
    <row r="9" spans="1:20" ht="18.75" customHeight="1" x14ac:dyDescent="0.15">
      <c r="B9" s="14"/>
      <c r="C9" s="15"/>
      <c r="D9" s="15"/>
      <c r="E9" s="42" t="s">
        <v>5</v>
      </c>
      <c r="F9" s="16"/>
      <c r="G9" s="29">
        <v>1049</v>
      </c>
      <c r="I9" s="14">
        <f t="shared" si="0"/>
        <v>7.5861999999999998</v>
      </c>
      <c r="J9" s="15" t="e">
        <f>ROUND($B$8*$C$8*$D$8*#REF!/1000000000,4)</f>
        <v>#REF!</v>
      </c>
      <c r="K9" s="15" t="e">
        <f>ROUND($B$8*$C$8*$D$8*#REF!/1000000000,4)</f>
        <v>#REF!</v>
      </c>
      <c r="L9" s="18" t="e">
        <f>ROUND($B$8*$C$8*$D$8*#REF!/1000000000,4)</f>
        <v>#REF!</v>
      </c>
    </row>
    <row r="10" spans="1:20" ht="18.75" customHeight="1" x14ac:dyDescent="0.15">
      <c r="B10" s="14"/>
      <c r="C10" s="15"/>
      <c r="D10" s="15"/>
      <c r="E10" s="45" t="s">
        <v>6</v>
      </c>
      <c r="F10" s="16"/>
      <c r="G10" s="29">
        <v>628</v>
      </c>
      <c r="I10" s="14">
        <f t="shared" si="0"/>
        <v>4.5415999999999999</v>
      </c>
      <c r="J10" s="15" t="e">
        <f>ROUND($B$8*$C$8*$D$8*#REF!/1000000000,4)</f>
        <v>#REF!</v>
      </c>
      <c r="K10" s="15" t="e">
        <f>ROUND($B$8*$C$8*$D$8*#REF!/1000000000,4)</f>
        <v>#REF!</v>
      </c>
      <c r="L10" s="18" t="e">
        <f>ROUND($B$8*$C$8*$D$8*#REF!/1000000000,4)</f>
        <v>#REF!</v>
      </c>
    </row>
    <row r="11" spans="1:20" ht="18.75" customHeight="1" x14ac:dyDescent="0.15">
      <c r="B11" s="14"/>
      <c r="C11" s="15"/>
      <c r="D11" s="15"/>
      <c r="E11" s="48" t="s">
        <v>4</v>
      </c>
      <c r="F11" s="16" t="s">
        <v>7</v>
      </c>
      <c r="G11" s="29">
        <v>309</v>
      </c>
      <c r="I11" s="14">
        <f t="shared" si="0"/>
        <v>2.2345999999999999</v>
      </c>
      <c r="J11" s="15" t="e">
        <f>ROUND($B$8*$C$8*$D$8*#REF!/1000000000,4)</f>
        <v>#REF!</v>
      </c>
      <c r="K11" s="15" t="e">
        <f>ROUND($B$8*$C$8*$D$8*#REF!/1000000000,4)</f>
        <v>#REF!</v>
      </c>
      <c r="L11" s="18" t="e">
        <f>ROUND($B$8*$C$8*$D$8*#REF!/1000000000,4)</f>
        <v>#REF!</v>
      </c>
    </row>
    <row r="12" spans="1:20" ht="18.75" customHeight="1" x14ac:dyDescent="0.15">
      <c r="B12" s="14"/>
      <c r="C12" s="15"/>
      <c r="D12" s="15"/>
      <c r="E12" s="42" t="s">
        <v>5</v>
      </c>
      <c r="F12" s="16" t="s">
        <v>7</v>
      </c>
      <c r="G12" s="29">
        <v>77</v>
      </c>
      <c r="I12" s="14">
        <f t="shared" si="0"/>
        <v>0.55689999999999995</v>
      </c>
      <c r="J12" s="15" t="e">
        <f>ROUND($B$8*$C$8*$D$8*#REF!/1000000000,4)</f>
        <v>#REF!</v>
      </c>
      <c r="K12" s="15" t="e">
        <f>ROUND($B$8*$C$8*$D$8*#REF!/1000000000,4)</f>
        <v>#REF!</v>
      </c>
      <c r="L12" s="18" t="e">
        <f>ROUND($B$8*$C$8*$D$8*#REF!/1000000000,4)</f>
        <v>#REF!</v>
      </c>
    </row>
    <row r="13" spans="1:20" ht="18.75" customHeight="1" x14ac:dyDescent="0.15">
      <c r="B13" s="14"/>
      <c r="C13" s="15"/>
      <c r="D13" s="15"/>
      <c r="E13" s="48" t="s">
        <v>4</v>
      </c>
      <c r="F13" s="16" t="s">
        <v>8</v>
      </c>
      <c r="G13" s="29">
        <v>466</v>
      </c>
      <c r="I13" s="14">
        <f t="shared" si="0"/>
        <v>3.3700999999999999</v>
      </c>
      <c r="J13" s="15" t="e">
        <f>ROUND($B$8*$C$8*$D$8*#REF!/1000000000,4)</f>
        <v>#REF!</v>
      </c>
      <c r="K13" s="15" t="e">
        <f>ROUND($B$8*$C$8*$D$8*#REF!/1000000000,4)</f>
        <v>#REF!</v>
      </c>
      <c r="L13" s="18" t="e">
        <f>ROUND($B$8*$C$8*$D$8*#REF!/1000000000,4)</f>
        <v>#REF!</v>
      </c>
    </row>
    <row r="14" spans="1:20" ht="18.75" customHeight="1" thickBot="1" x14ac:dyDescent="0.2">
      <c r="B14" s="23"/>
      <c r="C14" s="24"/>
      <c r="D14" s="24"/>
      <c r="E14" s="43" t="s">
        <v>5</v>
      </c>
      <c r="F14" s="31" t="s">
        <v>8</v>
      </c>
      <c r="G14" s="32">
        <v>278</v>
      </c>
      <c r="I14" s="33">
        <f t="shared" si="0"/>
        <v>2.0105</v>
      </c>
      <c r="J14" s="34" t="e">
        <f>ROUND($B$8*$C$8*$D$8*#REF!/1000000000,4)</f>
        <v>#REF!</v>
      </c>
      <c r="K14" s="34" t="e">
        <f>ROUND($B$8*$C$8*$D$8*#REF!/1000000000,4)</f>
        <v>#REF!</v>
      </c>
      <c r="L14" s="35" t="e">
        <f>ROUND($B$8*$C$8*$D$8*#REF!/1000000000,4)</f>
        <v>#REF!</v>
      </c>
    </row>
    <row r="15" spans="1:20" ht="18.75" customHeight="1" thickBot="1" x14ac:dyDescent="0.2"/>
    <row r="16" spans="1:20" ht="18.75" customHeight="1" thickBot="1" x14ac:dyDescent="0.2">
      <c r="B16" s="65" t="s">
        <v>9</v>
      </c>
      <c r="C16" s="66"/>
      <c r="D16" s="66"/>
      <c r="E16" s="66" t="s">
        <v>1</v>
      </c>
      <c r="F16" s="68"/>
      <c r="G16" s="36" t="s">
        <v>33</v>
      </c>
    </row>
    <row r="17" spans="2:7" ht="18.75" customHeight="1" x14ac:dyDescent="0.15">
      <c r="B17" s="76" t="s">
        <v>10</v>
      </c>
      <c r="C17" s="77"/>
      <c r="D17" s="77"/>
      <c r="E17" s="49" t="s">
        <v>28</v>
      </c>
      <c r="F17" s="28"/>
      <c r="G17" s="12">
        <v>464</v>
      </c>
    </row>
    <row r="18" spans="2:7" ht="18.75" customHeight="1" x14ac:dyDescent="0.15">
      <c r="B18" s="78"/>
      <c r="C18" s="79"/>
      <c r="D18" s="79"/>
      <c r="E18" s="50" t="s">
        <v>29</v>
      </c>
      <c r="F18" s="16"/>
      <c r="G18" s="29">
        <v>406</v>
      </c>
    </row>
    <row r="19" spans="2:7" ht="18.75" customHeight="1" x14ac:dyDescent="0.15">
      <c r="B19" s="78"/>
      <c r="C19" s="79"/>
      <c r="D19" s="79"/>
      <c r="E19" s="51" t="s">
        <v>30</v>
      </c>
      <c r="F19" s="16"/>
      <c r="G19" s="29">
        <v>486</v>
      </c>
    </row>
    <row r="20" spans="2:7" ht="18.75" customHeight="1" x14ac:dyDescent="0.15">
      <c r="B20" s="78"/>
      <c r="C20" s="79"/>
      <c r="D20" s="79"/>
      <c r="E20" s="52" t="s">
        <v>31</v>
      </c>
      <c r="F20" s="16" t="s">
        <v>8</v>
      </c>
      <c r="G20" s="29">
        <v>402</v>
      </c>
    </row>
    <row r="21" spans="2:7" ht="18.75" customHeight="1" thickBot="1" x14ac:dyDescent="0.2">
      <c r="B21" s="80"/>
      <c r="C21" s="81"/>
      <c r="D21" s="81"/>
      <c r="E21" s="53" t="s">
        <v>32</v>
      </c>
      <c r="F21" s="31" t="s">
        <v>8</v>
      </c>
      <c r="G21" s="32">
        <v>440</v>
      </c>
    </row>
    <row r="22" spans="2:7" ht="18.75" customHeight="1" thickBot="1" x14ac:dyDescent="0.2"/>
    <row r="23" spans="2:7" ht="18.75" customHeight="1" thickBot="1" x14ac:dyDescent="0.2">
      <c r="B23" s="82" t="s">
        <v>9</v>
      </c>
      <c r="C23" s="83"/>
      <c r="D23" s="83"/>
      <c r="E23" s="83" t="s">
        <v>11</v>
      </c>
      <c r="F23" s="84"/>
      <c r="G23" s="8" t="s">
        <v>35</v>
      </c>
    </row>
    <row r="24" spans="2:7" ht="35.25" customHeight="1" thickBot="1" x14ac:dyDescent="0.2">
      <c r="B24" s="85" t="s">
        <v>12</v>
      </c>
      <c r="C24" s="86"/>
      <c r="D24" s="86"/>
      <c r="E24" s="87" t="s">
        <v>13</v>
      </c>
      <c r="F24" s="88"/>
      <c r="G24" s="37">
        <v>677</v>
      </c>
    </row>
    <row r="25" spans="2:7" ht="18.75" customHeight="1" thickBot="1" x14ac:dyDescent="0.2"/>
    <row r="26" spans="2:7" ht="18.75" customHeight="1" thickBot="1" x14ac:dyDescent="0.2">
      <c r="B26" s="82" t="s">
        <v>9</v>
      </c>
      <c r="C26" s="83"/>
      <c r="D26" s="83"/>
      <c r="E26" s="83" t="s">
        <v>11</v>
      </c>
      <c r="F26" s="84"/>
      <c r="G26" s="8" t="s">
        <v>34</v>
      </c>
    </row>
    <row r="27" spans="2:7" ht="54.75" customHeight="1" thickBot="1" x14ac:dyDescent="0.2">
      <c r="B27" s="65" t="s">
        <v>14</v>
      </c>
      <c r="C27" s="66"/>
      <c r="D27" s="66"/>
      <c r="E27" s="67" t="s">
        <v>15</v>
      </c>
      <c r="F27" s="68"/>
      <c r="G27" s="37">
        <v>440</v>
      </c>
    </row>
    <row r="28" spans="2:7" ht="18.75" customHeight="1" thickBot="1" x14ac:dyDescent="0.2"/>
    <row r="29" spans="2:7" ht="18.75" customHeight="1" thickBot="1" x14ac:dyDescent="0.2">
      <c r="B29" s="69" t="s">
        <v>9</v>
      </c>
      <c r="C29" s="70"/>
      <c r="D29" s="70"/>
      <c r="E29" s="70"/>
      <c r="F29" s="70"/>
      <c r="G29" s="36" t="s">
        <v>34</v>
      </c>
    </row>
    <row r="30" spans="2:7" ht="18.75" customHeight="1" x14ac:dyDescent="0.15">
      <c r="B30" s="71" t="s">
        <v>16</v>
      </c>
      <c r="C30" s="72"/>
      <c r="D30" s="72"/>
      <c r="E30" s="72"/>
      <c r="F30" s="72"/>
      <c r="G30" s="12">
        <v>276</v>
      </c>
    </row>
    <row r="31" spans="2:7" ht="18.75" customHeight="1" x14ac:dyDescent="0.15">
      <c r="B31" s="73" t="s">
        <v>17</v>
      </c>
      <c r="C31" s="74"/>
      <c r="D31" s="74"/>
      <c r="E31" s="74"/>
      <c r="F31" s="75"/>
      <c r="G31" s="17">
        <v>136</v>
      </c>
    </row>
    <row r="32" spans="2:7" ht="18.75" customHeight="1" x14ac:dyDescent="0.15">
      <c r="B32" s="58" t="s">
        <v>18</v>
      </c>
      <c r="C32" s="59"/>
      <c r="D32" s="59"/>
      <c r="E32" s="59"/>
      <c r="F32" s="60"/>
      <c r="G32" s="17">
        <v>0</v>
      </c>
    </row>
    <row r="33" spans="2:17" ht="18.75" customHeight="1" x14ac:dyDescent="0.15">
      <c r="B33" s="58" t="s">
        <v>26</v>
      </c>
      <c r="C33" s="59"/>
      <c r="D33" s="59"/>
      <c r="E33" s="59"/>
      <c r="F33" s="60"/>
      <c r="G33" s="17">
        <v>0</v>
      </c>
    </row>
    <row r="34" spans="2:17" ht="18.75" customHeight="1" x14ac:dyDescent="0.15">
      <c r="B34" s="58" t="s">
        <v>19</v>
      </c>
      <c r="C34" s="59"/>
      <c r="D34" s="59"/>
      <c r="E34" s="59"/>
      <c r="F34" s="60"/>
      <c r="G34" s="17">
        <v>0</v>
      </c>
    </row>
    <row r="35" spans="2:17" ht="18.75" customHeight="1" x14ac:dyDescent="0.2">
      <c r="B35" s="58" t="s">
        <v>20</v>
      </c>
      <c r="C35" s="59"/>
      <c r="D35" s="59"/>
      <c r="E35" s="59"/>
      <c r="F35" s="60"/>
      <c r="G35" s="17">
        <v>0</v>
      </c>
      <c r="Q35" s="38"/>
    </row>
    <row r="36" spans="2:17" ht="18.75" customHeight="1" x14ac:dyDescent="0.15">
      <c r="B36" s="58" t="s">
        <v>21</v>
      </c>
      <c r="C36" s="59"/>
      <c r="D36" s="59"/>
      <c r="E36" s="59"/>
      <c r="F36" s="60"/>
      <c r="G36" s="17">
        <v>0</v>
      </c>
      <c r="Q36" s="39"/>
    </row>
    <row r="37" spans="2:17" ht="18.75" customHeight="1" thickBot="1" x14ac:dyDescent="0.2">
      <c r="B37" s="61" t="s">
        <v>22</v>
      </c>
      <c r="C37" s="62"/>
      <c r="D37" s="62"/>
      <c r="E37" s="62"/>
      <c r="F37" s="63"/>
      <c r="G37" s="32">
        <v>0</v>
      </c>
      <c r="Q37" s="39"/>
    </row>
    <row r="39" spans="2:17" ht="18.75" customHeight="1" x14ac:dyDescent="0.2">
      <c r="B39" s="64" t="s">
        <v>23</v>
      </c>
      <c r="C39" s="64"/>
      <c r="D39" s="64"/>
      <c r="E39" s="64"/>
      <c r="F39" s="64"/>
      <c r="G39" s="64"/>
      <c r="M39" s="38"/>
    </row>
    <row r="40" spans="2:17" ht="18.75" customHeight="1" x14ac:dyDescent="0.15">
      <c r="B40" s="54" t="s">
        <v>24</v>
      </c>
      <c r="C40" s="54"/>
      <c r="D40" s="54"/>
      <c r="E40" s="54"/>
      <c r="F40" s="54"/>
      <c r="G40" s="54"/>
      <c r="M40" s="39"/>
    </row>
    <row r="41" spans="2:17" ht="18.75" customHeight="1" x14ac:dyDescent="0.15">
      <c r="B41" s="54" t="s">
        <v>25</v>
      </c>
      <c r="C41" s="54"/>
      <c r="D41" s="54"/>
      <c r="E41" s="54"/>
      <c r="F41" s="54"/>
      <c r="G41" s="54"/>
      <c r="M41" s="39"/>
    </row>
  </sheetData>
  <mergeCells count="28">
    <mergeCell ref="A1:B1"/>
    <mergeCell ref="B4:D4"/>
    <mergeCell ref="E4:F4"/>
    <mergeCell ref="I4:L4"/>
    <mergeCell ref="B16:D16"/>
    <mergeCell ref="E16:F16"/>
    <mergeCell ref="B23:D23"/>
    <mergeCell ref="E23:F23"/>
    <mergeCell ref="B24:D24"/>
    <mergeCell ref="E24:F24"/>
    <mergeCell ref="B26:D26"/>
    <mergeCell ref="E26:F26"/>
    <mergeCell ref="B40:G40"/>
    <mergeCell ref="B41:G41"/>
    <mergeCell ref="B2:F2"/>
    <mergeCell ref="B33:F33"/>
    <mergeCell ref="B34:F34"/>
    <mergeCell ref="B35:F35"/>
    <mergeCell ref="B36:F36"/>
    <mergeCell ref="B37:F37"/>
    <mergeCell ref="B39:G39"/>
    <mergeCell ref="B27:D27"/>
    <mergeCell ref="E27:F27"/>
    <mergeCell ref="B29:F29"/>
    <mergeCell ref="B30:F30"/>
    <mergeCell ref="B31:F31"/>
    <mergeCell ref="B32:F32"/>
    <mergeCell ref="B17:D21"/>
  </mergeCells>
  <phoneticPr fontId="2"/>
  <pageMargins left="1.96" right="0.70866141732283472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大阪ルチア統括表</vt:lpstr>
      <vt:lpstr>大阪ルチア統括表!Print_Area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 則武</dc:creator>
  <cp:lastModifiedBy>マリ 則武</cp:lastModifiedBy>
  <cp:lastPrinted>2024-03-11T23:06:34Z</cp:lastPrinted>
  <dcterms:created xsi:type="dcterms:W3CDTF">2024-03-08T04:24:17Z</dcterms:created>
  <dcterms:modified xsi:type="dcterms:W3CDTF">2024-05-14T23:14:26Z</dcterms:modified>
</cp:coreProperties>
</file>